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ILIER 3\2022.12\5. Annexes\"/>
    </mc:Choice>
  </mc:AlternateContent>
  <xr:revisionPtr revIDLastSave="0" documentId="8_{2276333D-05C5-470E-8770-A88AD9E2CC55}" xr6:coauthVersionLast="47" xr6:coauthVersionMax="47" xr10:uidLastSave="{00000000-0000-0000-0000-000000000000}"/>
  <bookViews>
    <workbookView xWindow="-120" yWindow="-120" windowWidth="25440" windowHeight="15270" xr2:uid="{2FB3A7EF-7176-4BF0-AB26-81E0AD3B9CC1}"/>
  </bookViews>
  <sheets>
    <sheet name="R-CC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J65" i="1"/>
  <c r="G65" i="1"/>
  <c r="G52" i="1"/>
  <c r="J45" i="1"/>
  <c r="J52" i="1"/>
  <c r="J67" i="1" s="1"/>
  <c r="J28" i="1"/>
  <c r="G28" i="1"/>
  <c r="G69" i="1" s="1"/>
  <c r="J69" i="1" l="1"/>
</calcChain>
</file>

<file path=xl/sharedStrings.xml><?xml version="1.0" encoding="utf-8"?>
<sst xmlns="http://schemas.openxmlformats.org/spreadsheetml/2006/main" count="86" uniqueCount="78">
  <si>
    <t>Bilan figurant dans les états financiers publiés</t>
  </si>
  <si>
    <t>Périmètre de consolidation réglementaire</t>
  </si>
  <si>
    <t>Renvois vers le bilan règlementaire (CC1)</t>
  </si>
  <si>
    <t>Actif</t>
  </si>
  <si>
    <t>Caisse, Banques centrales</t>
  </si>
  <si>
    <t>Actif financiers détenus à des fins de transaction</t>
  </si>
  <si>
    <t>Autres actifs financiers à la juste valeur par résultat</t>
  </si>
  <si>
    <t>Instruments dérivés de couverture</t>
  </si>
  <si>
    <t>Instruments de dettes comptabilisés à la juste valeur par capitaux propres recyclables</t>
  </si>
  <si>
    <t>Instruments de capitaux propres comptabilisés à la juste valeur par capitaux propres non recyclables</t>
  </si>
  <si>
    <t>Prêts et créances sur les établissements de crédit</t>
  </si>
  <si>
    <t>Prêts et créances sur la clientèle</t>
  </si>
  <si>
    <t>Titres de dettes</t>
  </si>
  <si>
    <t>Ecart de réévaluation des portefeuilles couverts en taux</t>
  </si>
  <si>
    <t>Actifs d'impôts courants et différés</t>
  </si>
  <si>
    <t>      Dont impôts différés actifs provenant des reports déficitaires</t>
  </si>
  <si>
    <t>f</t>
  </si>
  <si>
    <t>      Dont impôts différes actifs provenant des différences temporelles</t>
  </si>
  <si>
    <t>i , o</t>
  </si>
  <si>
    <t>Compte de régularisation et actifs divers</t>
  </si>
  <si>
    <t>      Dont actifs de fonds de pension à prestations définies</t>
  </si>
  <si>
    <t>h</t>
  </si>
  <si>
    <t>Actifs non courants destinés à être cédés et activités abandonnées</t>
  </si>
  <si>
    <t>Participation aux bénéfices différés</t>
  </si>
  <si>
    <t>Participation dans les entreprises mises en équivalence</t>
  </si>
  <si>
    <t>      Dont goodwill inclus dans l'évaluation des investissements importants</t>
  </si>
  <si>
    <t>e</t>
  </si>
  <si>
    <t>Immeubles de placement</t>
  </si>
  <si>
    <t>Immobilisations corporelles</t>
  </si>
  <si>
    <t>Immobilisation incorporelles</t>
  </si>
  <si>
    <t>Ecart d'acquisition</t>
  </si>
  <si>
    <t>Total de l'actif</t>
  </si>
  <si>
    <t>Passif</t>
  </si>
  <si>
    <t>Banques centrales</t>
  </si>
  <si>
    <t>Passifs financiers détenus à des fins de transaction</t>
  </si>
  <si>
    <t>Passifs financiers à la juste valeur par résultat sur option</t>
  </si>
  <si>
    <t>Dettes envers les établissements de crédit</t>
  </si>
  <si>
    <t>Dettes envers la clientèle</t>
  </si>
  <si>
    <t>Dettes représentées par un titre</t>
  </si>
  <si>
    <t>Passifs d'impôts courants et différés</t>
  </si>
  <si>
    <t>      Dont impôts différés passifs provenant des reports déficitaires</t>
  </si>
  <si>
    <t>      Dont impôts différes passifs provenant des différences temporelles</t>
  </si>
  <si>
    <t>i</t>
  </si>
  <si>
    <t>      Dont impôts différés passifs sur goodwill</t>
  </si>
  <si>
    <t>      Dont impôts différés passifs sur immobilisations incorporelles</t>
  </si>
  <si>
    <t>      Dont impôts différés passifs sur fonds de pension</t>
  </si>
  <si>
    <t>Compte de régularisation et passifs divers</t>
  </si>
  <si>
    <t>Dettes liées aux actifs non courants destinés à être cédés</t>
  </si>
  <si>
    <t>Provisions techniques des contrats d’assurance</t>
  </si>
  <si>
    <t>Provisions</t>
  </si>
  <si>
    <t>Dettes subordonnées</t>
  </si>
  <si>
    <t>      Dont instruments AT1</t>
  </si>
  <si>
    <t>k</t>
  </si>
  <si>
    <t>      Dont instruments éligibles en qualification Tier 2</t>
  </si>
  <si>
    <t>m , n</t>
  </si>
  <si>
    <t>Total dettes</t>
  </si>
  <si>
    <t>Capitaux propres</t>
  </si>
  <si>
    <t>Capitaux propres – part du Groupe</t>
  </si>
  <si>
    <t>      Capital et réserves liées</t>
  </si>
  <si>
    <t>              Dont instruments de fonds propres CET1 et primes d'émission associées</t>
  </si>
  <si>
    <t>a</t>
  </si>
  <si>
    <t>              Dont instruments AT1</t>
  </si>
  <si>
    <t>j , l</t>
  </si>
  <si>
    <t>      Réserves consolidées</t>
  </si>
  <si>
    <t>      Gains et pertes comptabilisés directement en capitaux propres</t>
  </si>
  <si>
    <t>c</t>
  </si>
  <si>
    <t>              Dont réserves en juste valeur relatives aux pertes et aux gains générés par la couverture des flux de trésorerie</t>
  </si>
  <si>
    <t>g</t>
  </si>
  <si>
    <t>      Gains et pertes comptabilisés directement en capitaux propres sur activités abandonnées</t>
  </si>
  <si>
    <t>      Résultat de l'exercice</t>
  </si>
  <si>
    <t>b</t>
  </si>
  <si>
    <t>Participations ne donnant pas le contrôle</t>
  </si>
  <si>
    <t>d</t>
  </si>
  <si>
    <t>Total capitaux propres</t>
  </si>
  <si>
    <t>Total du passif</t>
  </si>
  <si>
    <t>Contrôle Actif - Passif</t>
  </si>
  <si>
    <t>      CC2 - Rapprochement des fonds propres réglementaires et des états financiers audités</t>
  </si>
  <si>
    <t>En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</si>
</sst>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rgb="FF000000"/>
      <name val="Ct Font Dlg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t Font Dlg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Ct Font Dlg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8F8F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1" fillId="2" borderId="0" xfId="0" applyFont="1" applyFill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5" fillId="3" borderId="6" xfId="0" applyFont="1" applyFill="1" applyBorder="1" applyAlignment="1">
      <alignment wrapText="1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right" wrapText="1"/>
    </xf>
    <xf numFmtId="0" fontId="0" fillId="3" borderId="7" xfId="0" applyFill="1" applyBorder="1" applyAlignment="1">
      <alignment wrapText="1"/>
    </xf>
    <xf numFmtId="0" fontId="4" fillId="3" borderId="8" xfId="0" applyFont="1" applyFill="1" applyBorder="1" applyAlignment="1">
      <alignment horizontal="right" wrapText="1"/>
    </xf>
    <xf numFmtId="0" fontId="0" fillId="3" borderId="8" xfId="0" applyFill="1" applyBorder="1" applyAlignment="1">
      <alignment wrapText="1"/>
    </xf>
    <xf numFmtId="0" fontId="4" fillId="3" borderId="8" xfId="0" applyFont="1" applyFill="1" applyBorder="1" applyAlignment="1">
      <alignment horizontal="center" wrapText="1"/>
    </xf>
    <xf numFmtId="0" fontId="0" fillId="3" borderId="9" xfId="0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3" fontId="4" fillId="2" borderId="8" xfId="0" applyNumberFormat="1" applyFont="1" applyFill="1" applyBorder="1" applyAlignment="1">
      <alignment horizontal="right" wrapText="1"/>
    </xf>
    <xf numFmtId="0" fontId="0" fillId="2" borderId="8" xfId="0" applyFill="1" applyBorder="1" applyAlignment="1">
      <alignment horizontal="right" wrapText="1"/>
    </xf>
    <xf numFmtId="0" fontId="6" fillId="2" borderId="8" xfId="0" applyFont="1" applyFill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8" fillId="2" borderId="0" xfId="0" applyFont="1" applyFill="1" applyAlignment="1">
      <alignment vertical="top" wrapText="1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horizontal="right" wrapText="1"/>
    </xf>
    <xf numFmtId="0" fontId="9" fillId="2" borderId="7" xfId="0" applyFont="1" applyFill="1" applyBorder="1" applyAlignment="1">
      <alignment wrapText="1"/>
    </xf>
    <xf numFmtId="3" fontId="7" fillId="2" borderId="8" xfId="0" applyNumberFormat="1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right" wrapText="1"/>
    </xf>
    <xf numFmtId="0" fontId="10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wrapText="1"/>
    </xf>
    <xf numFmtId="0" fontId="9" fillId="0" borderId="0" xfId="0" applyFont="1"/>
    <xf numFmtId="3" fontId="4" fillId="0" borderId="8" xfId="0" applyNumberFormat="1" applyFont="1" applyBorder="1" applyAlignment="1">
      <alignment horizontal="right" wrapText="1"/>
    </xf>
    <xf numFmtId="0" fontId="5" fillId="4" borderId="10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3" fontId="5" fillId="4" borderId="4" xfId="0" applyNumberFormat="1" applyFont="1" applyFill="1" applyBorder="1" applyAlignment="1">
      <alignment horizontal="right" wrapText="1"/>
    </xf>
    <xf numFmtId="0" fontId="0" fillId="4" borderId="4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1" fillId="2" borderId="0" xfId="0" applyFont="1" applyFill="1" applyAlignment="1">
      <alignment wrapText="1"/>
    </xf>
    <xf numFmtId="3" fontId="1" fillId="2" borderId="0" xfId="0" applyNumberFormat="1" applyFont="1" applyFill="1" applyAlignment="1">
      <alignment horizontal="right" wrapText="1"/>
    </xf>
    <xf numFmtId="3" fontId="4" fillId="3" borderId="8" xfId="0" applyNumberFormat="1" applyFont="1" applyFill="1" applyBorder="1" applyAlignment="1">
      <alignment horizontal="right" wrapText="1"/>
    </xf>
    <xf numFmtId="0" fontId="0" fillId="4" borderId="7" xfId="0" applyFill="1" applyBorder="1" applyAlignment="1">
      <alignment wrapText="1"/>
    </xf>
    <xf numFmtId="3" fontId="4" fillId="4" borderId="8" xfId="0" applyNumberFormat="1" applyFont="1" applyFill="1" applyBorder="1" applyAlignment="1">
      <alignment horizontal="right" wrapText="1"/>
    </xf>
    <xf numFmtId="0" fontId="0" fillId="4" borderId="8" xfId="0" applyFill="1" applyBorder="1" applyAlignment="1">
      <alignment horizontal="right" wrapText="1"/>
    </xf>
    <xf numFmtId="3" fontId="4" fillId="2" borderId="4" xfId="0" applyNumberFormat="1" applyFont="1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0" fillId="2" borderId="11" xfId="0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3" fontId="5" fillId="2" borderId="4" xfId="0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horizontal="right" wrapText="1"/>
    </xf>
    <xf numFmtId="3" fontId="11" fillId="2" borderId="0" xfId="0" applyNumberFormat="1" applyFont="1" applyFill="1" applyAlignment="1">
      <alignment horizontal="right" wrapText="1"/>
    </xf>
    <xf numFmtId="0" fontId="12" fillId="2" borderId="0" xfId="0" applyFont="1" applyFill="1" applyAlignment="1">
      <alignment horizontal="right" wrapText="1"/>
    </xf>
    <xf numFmtId="0" fontId="5" fillId="3" borderId="10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7BFF-C3F9-4506-89FB-A82FFE36FA3A}">
  <dimension ref="A1:N71"/>
  <sheetViews>
    <sheetView showGridLines="0" tabSelected="1" zoomScale="85" zoomScaleNormal="85" workbookViewId="0">
      <selection activeCell="J6" sqref="J6"/>
    </sheetView>
  </sheetViews>
  <sheetFormatPr baseColWidth="10" defaultRowHeight="15"/>
  <cols>
    <col min="1" max="1" width="71.28515625" customWidth="1"/>
    <col min="2" max="5" width="3.85546875" customWidth="1"/>
    <col min="6" max="6" width="12.28515625" customWidth="1"/>
    <col min="7" max="7" width="14.7109375" customWidth="1"/>
    <col min="8" max="8" width="12.28515625" customWidth="1"/>
    <col min="10" max="10" width="15.85546875" bestFit="1" customWidth="1"/>
    <col min="12" max="12" width="14.140625" customWidth="1"/>
    <col min="13" max="13" width="6.5703125" customWidth="1"/>
    <col min="14" max="14" width="14.140625" customWidth="1"/>
    <col min="19" max="19" width="11.42578125" customWidth="1"/>
  </cols>
  <sheetData>
    <row r="1" spans="1:14" ht="8.25" customHeight="1" thickBot="1">
      <c r="A1" s="1"/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</row>
    <row r="2" spans="1:14" ht="82.5" customHeight="1" thickBot="1">
      <c r="A2" s="1"/>
      <c r="B2" s="1"/>
      <c r="C2" s="2"/>
      <c r="D2" s="2"/>
      <c r="E2" s="4"/>
      <c r="F2" s="5" t="s">
        <v>0</v>
      </c>
      <c r="G2" s="6"/>
      <c r="H2" s="7"/>
      <c r="I2" s="5" t="s">
        <v>1</v>
      </c>
      <c r="J2" s="6"/>
      <c r="K2" s="7"/>
      <c r="L2" s="8" t="s">
        <v>2</v>
      </c>
      <c r="M2" s="9"/>
      <c r="N2" s="10"/>
    </row>
    <row r="3" spans="1:14" ht="9" customHeight="1" thickBot="1">
      <c r="A3" s="1"/>
      <c r="B3" s="1"/>
      <c r="C3" s="11"/>
      <c r="D3" s="11"/>
      <c r="E3" s="11"/>
      <c r="F3" s="12"/>
      <c r="G3" s="12"/>
      <c r="H3" s="12"/>
      <c r="I3" s="12"/>
      <c r="J3" s="12"/>
      <c r="K3" s="12"/>
      <c r="L3" s="12"/>
      <c r="M3" s="12"/>
      <c r="N3" s="12"/>
    </row>
    <row r="4" spans="1:14" ht="15.75" thickBot="1">
      <c r="A4" s="13" t="s">
        <v>3</v>
      </c>
      <c r="B4" s="14"/>
      <c r="C4" s="15"/>
      <c r="D4" s="16"/>
      <c r="E4" s="15"/>
      <c r="F4" s="17"/>
      <c r="G4" s="18"/>
      <c r="H4" s="19"/>
      <c r="I4" s="17"/>
      <c r="J4" s="18"/>
      <c r="K4" s="19"/>
      <c r="L4" s="17"/>
      <c r="M4" s="20"/>
      <c r="N4" s="21"/>
    </row>
    <row r="5" spans="1:14" ht="15.75" thickBot="1">
      <c r="A5" s="22" t="s">
        <v>4</v>
      </c>
      <c r="B5" s="14"/>
      <c r="C5" s="15"/>
      <c r="D5" s="16"/>
      <c r="E5" s="15"/>
      <c r="F5" s="23"/>
      <c r="G5" s="24">
        <v>150141000</v>
      </c>
      <c r="H5" s="25"/>
      <c r="I5" s="23"/>
      <c r="J5" s="24">
        <v>150145000</v>
      </c>
      <c r="K5" s="25"/>
      <c r="L5" s="23"/>
      <c r="M5" s="26"/>
      <c r="N5" s="27"/>
    </row>
    <row r="6" spans="1:14" ht="15.75" thickBot="1">
      <c r="A6" s="22" t="s">
        <v>5</v>
      </c>
      <c r="B6" s="14"/>
      <c r="C6" s="15"/>
      <c r="D6" s="16"/>
      <c r="E6" s="15"/>
      <c r="F6" s="23"/>
      <c r="G6" s="24">
        <v>21581000</v>
      </c>
      <c r="H6" s="25"/>
      <c r="I6" s="23"/>
      <c r="J6" s="24">
        <v>21581000</v>
      </c>
      <c r="K6" s="25"/>
      <c r="L6" s="23"/>
      <c r="M6" s="26"/>
      <c r="N6" s="27"/>
    </row>
    <row r="7" spans="1:14" ht="15.75" thickBot="1">
      <c r="A7" s="22" t="s">
        <v>6</v>
      </c>
      <c r="B7" s="14"/>
      <c r="C7" s="15"/>
      <c r="D7" s="16"/>
      <c r="E7" s="15"/>
      <c r="F7" s="23"/>
      <c r="G7" s="24">
        <v>3000000</v>
      </c>
      <c r="H7" s="25"/>
      <c r="I7" s="23"/>
      <c r="J7" s="24">
        <v>3000000</v>
      </c>
      <c r="K7" s="25"/>
      <c r="L7" s="23"/>
      <c r="M7" s="26"/>
      <c r="N7" s="27"/>
    </row>
    <row r="8" spans="1:14" ht="15.75" thickBot="1">
      <c r="A8" s="22" t="s">
        <v>7</v>
      </c>
      <c r="B8" s="14"/>
      <c r="C8" s="15"/>
      <c r="D8" s="16"/>
      <c r="E8" s="15"/>
      <c r="F8" s="23"/>
      <c r="G8" s="24">
        <v>1417043000</v>
      </c>
      <c r="H8" s="25"/>
      <c r="I8" s="23"/>
      <c r="J8" s="24">
        <v>1692259500</v>
      </c>
      <c r="K8" s="25"/>
      <c r="L8" s="23"/>
      <c r="M8" s="26"/>
      <c r="N8" s="27"/>
    </row>
    <row r="9" spans="1:14" ht="27" thickBot="1">
      <c r="A9" s="22" t="s">
        <v>8</v>
      </c>
      <c r="B9" s="14"/>
      <c r="C9" s="15"/>
      <c r="D9" s="16"/>
      <c r="E9" s="15"/>
      <c r="F9" s="23"/>
      <c r="G9" s="24">
        <v>963000</v>
      </c>
      <c r="H9" s="25"/>
      <c r="I9" s="23"/>
      <c r="J9" s="24">
        <v>963000</v>
      </c>
      <c r="K9" s="25"/>
      <c r="L9" s="23"/>
      <c r="M9" s="26"/>
      <c r="N9" s="27"/>
    </row>
    <row r="10" spans="1:14" ht="27" thickBot="1">
      <c r="A10" s="22" t="s">
        <v>9</v>
      </c>
      <c r="B10" s="14"/>
      <c r="C10" s="15"/>
      <c r="D10" s="16"/>
      <c r="E10" s="15"/>
      <c r="F10" s="23"/>
      <c r="G10" s="24">
        <v>125453000</v>
      </c>
      <c r="H10" s="25"/>
      <c r="I10" s="23"/>
      <c r="J10" s="24">
        <v>125481500</v>
      </c>
      <c r="K10" s="25"/>
      <c r="L10" s="23"/>
      <c r="M10" s="26"/>
      <c r="N10" s="27"/>
    </row>
    <row r="11" spans="1:14" ht="15.75" thickBot="1">
      <c r="A11" s="22" t="s">
        <v>10</v>
      </c>
      <c r="B11" s="14"/>
      <c r="C11" s="15"/>
      <c r="D11" s="16"/>
      <c r="E11" s="15"/>
      <c r="F11" s="23"/>
      <c r="G11" s="24">
        <v>13415281000</v>
      </c>
      <c r="H11" s="25"/>
      <c r="I11" s="23"/>
      <c r="J11" s="24">
        <v>11790897500</v>
      </c>
      <c r="K11" s="25"/>
      <c r="L11" s="23"/>
      <c r="M11" s="26"/>
      <c r="N11" s="27"/>
    </row>
    <row r="12" spans="1:14" ht="15.75" thickBot="1">
      <c r="A12" s="22" t="s">
        <v>11</v>
      </c>
      <c r="B12" s="14"/>
      <c r="C12" s="15"/>
      <c r="D12" s="16"/>
      <c r="E12" s="15"/>
      <c r="F12" s="23"/>
      <c r="G12" s="24">
        <v>38586662000</v>
      </c>
      <c r="H12" s="25"/>
      <c r="I12" s="23"/>
      <c r="J12" s="24">
        <v>50018628000</v>
      </c>
      <c r="K12" s="25"/>
      <c r="L12" s="23"/>
      <c r="M12" s="26"/>
      <c r="N12" s="27"/>
    </row>
    <row r="13" spans="1:14" ht="15.75" thickBot="1">
      <c r="A13" s="22" t="s">
        <v>12</v>
      </c>
      <c r="B13" s="14"/>
      <c r="C13" s="15"/>
      <c r="D13" s="16"/>
      <c r="E13" s="15"/>
      <c r="F13" s="23"/>
      <c r="G13" s="24">
        <v>667000</v>
      </c>
      <c r="H13" s="25"/>
      <c r="I13" s="23"/>
      <c r="J13" s="24">
        <v>5319500</v>
      </c>
      <c r="K13" s="25"/>
      <c r="L13" s="23"/>
      <c r="M13" s="26"/>
      <c r="N13" s="27"/>
    </row>
    <row r="14" spans="1:14" ht="15.75" thickBot="1">
      <c r="A14" s="22" t="s">
        <v>13</v>
      </c>
      <c r="B14" s="14"/>
      <c r="C14" s="15"/>
      <c r="D14" s="16"/>
      <c r="E14" s="15"/>
      <c r="F14" s="23"/>
      <c r="G14" s="24">
        <v>-1326140000</v>
      </c>
      <c r="H14" s="25"/>
      <c r="I14" s="23"/>
      <c r="J14" s="24">
        <v>-1571784500</v>
      </c>
      <c r="K14" s="25"/>
      <c r="L14" s="23"/>
      <c r="M14" s="26"/>
      <c r="N14" s="27"/>
    </row>
    <row r="15" spans="1:14" s="37" customFormat="1" ht="15.75" thickBot="1">
      <c r="A15" s="28" t="s">
        <v>14</v>
      </c>
      <c r="B15" s="29"/>
      <c r="C15" s="30"/>
      <c r="D15" s="31"/>
      <c r="E15" s="30"/>
      <c r="F15" s="32"/>
      <c r="G15" s="33">
        <v>1037718000</v>
      </c>
      <c r="H15" s="34"/>
      <c r="I15" s="32"/>
      <c r="J15" s="33">
        <v>1332309000</v>
      </c>
      <c r="K15" s="34"/>
      <c r="L15" s="32"/>
      <c r="M15" s="35"/>
      <c r="N15" s="36"/>
    </row>
    <row r="16" spans="1:14" ht="15.75" thickBot="1">
      <c r="A16" s="22" t="s">
        <v>15</v>
      </c>
      <c r="B16" s="14"/>
      <c r="C16" s="15"/>
      <c r="D16" s="16"/>
      <c r="E16" s="15"/>
      <c r="F16" s="23"/>
      <c r="G16" s="38">
        <v>36061089</v>
      </c>
      <c r="H16" s="25"/>
      <c r="I16" s="23"/>
      <c r="J16" s="24">
        <v>32742089</v>
      </c>
      <c r="K16" s="25"/>
      <c r="L16" s="23"/>
      <c r="M16" s="26" t="s">
        <v>16</v>
      </c>
      <c r="N16" s="27"/>
    </row>
    <row r="17" spans="1:14" ht="15.75" thickBot="1">
      <c r="A17" s="22" t="s">
        <v>17</v>
      </c>
      <c r="B17" s="14"/>
      <c r="C17" s="15"/>
      <c r="D17" s="16"/>
      <c r="E17" s="15"/>
      <c r="F17" s="23"/>
      <c r="G17" s="38">
        <v>828804678</v>
      </c>
      <c r="H17" s="25"/>
      <c r="I17" s="23"/>
      <c r="J17" s="24">
        <v>899115178</v>
      </c>
      <c r="K17" s="25"/>
      <c r="L17" s="23"/>
      <c r="M17" s="26" t="s">
        <v>18</v>
      </c>
      <c r="N17" s="27"/>
    </row>
    <row r="18" spans="1:14" ht="15.75" thickBot="1">
      <c r="A18" s="22" t="s">
        <v>19</v>
      </c>
      <c r="B18" s="14"/>
      <c r="C18" s="15"/>
      <c r="D18" s="16"/>
      <c r="E18" s="15"/>
      <c r="F18" s="23"/>
      <c r="G18" s="24">
        <v>876944000</v>
      </c>
      <c r="H18" s="25"/>
      <c r="I18" s="23"/>
      <c r="J18" s="24">
        <v>1112642501</v>
      </c>
      <c r="K18" s="25"/>
      <c r="L18" s="23"/>
      <c r="M18" s="26"/>
      <c r="N18" s="27"/>
    </row>
    <row r="19" spans="1:14" ht="15.75" thickBot="1">
      <c r="A19" s="22" t="s">
        <v>20</v>
      </c>
      <c r="B19" s="14"/>
      <c r="C19" s="15"/>
      <c r="D19" s="16"/>
      <c r="E19" s="15"/>
      <c r="F19" s="23"/>
      <c r="G19" s="38">
        <v>8605000</v>
      </c>
      <c r="H19" s="25"/>
      <c r="I19" s="23"/>
      <c r="J19" s="24">
        <v>8605000</v>
      </c>
      <c r="K19" s="25"/>
      <c r="L19" s="23"/>
      <c r="M19" s="26" t="s">
        <v>21</v>
      </c>
      <c r="N19" s="27"/>
    </row>
    <row r="20" spans="1:14" ht="15.75" thickBot="1">
      <c r="A20" s="22" t="s">
        <v>22</v>
      </c>
      <c r="B20" s="14"/>
      <c r="C20" s="15"/>
      <c r="D20" s="16"/>
      <c r="E20" s="15"/>
      <c r="F20" s="23"/>
      <c r="G20" s="24"/>
      <c r="H20" s="25"/>
      <c r="I20" s="23"/>
      <c r="J20" s="24">
        <v>-100</v>
      </c>
      <c r="K20" s="25"/>
      <c r="L20" s="23"/>
      <c r="M20" s="26"/>
      <c r="N20" s="27"/>
    </row>
    <row r="21" spans="1:14" ht="15.75" thickBot="1">
      <c r="A21" s="22" t="s">
        <v>23</v>
      </c>
      <c r="B21" s="14"/>
      <c r="C21" s="15"/>
      <c r="D21" s="16"/>
      <c r="E21" s="15"/>
      <c r="F21" s="23"/>
      <c r="G21" s="24"/>
      <c r="H21" s="25"/>
      <c r="I21" s="23"/>
      <c r="J21" s="24"/>
      <c r="K21" s="25"/>
      <c r="L21" s="23"/>
      <c r="M21" s="26"/>
      <c r="N21" s="27"/>
    </row>
    <row r="22" spans="1:14" ht="15.75" thickBot="1">
      <c r="A22" s="22" t="s">
        <v>24</v>
      </c>
      <c r="B22" s="14"/>
      <c r="C22" s="15"/>
      <c r="D22" s="16"/>
      <c r="E22" s="15"/>
      <c r="F22" s="23"/>
      <c r="G22" s="24">
        <v>3009314000</v>
      </c>
      <c r="H22" s="25"/>
      <c r="I22" s="23"/>
      <c r="J22" s="24">
        <v>1173875508</v>
      </c>
      <c r="K22" s="25"/>
      <c r="L22" s="23"/>
      <c r="M22" s="26"/>
      <c r="N22" s="27"/>
    </row>
    <row r="23" spans="1:14" ht="15.75" thickBot="1">
      <c r="A23" s="22" t="s">
        <v>25</v>
      </c>
      <c r="B23" s="14"/>
      <c r="C23" s="15"/>
      <c r="D23" s="16"/>
      <c r="E23" s="15"/>
      <c r="F23" s="23"/>
      <c r="G23" s="38">
        <v>334602611.18842101</v>
      </c>
      <c r="H23" s="25"/>
      <c r="I23" s="23"/>
      <c r="J23" s="24">
        <v>309156611</v>
      </c>
      <c r="K23" s="25"/>
      <c r="L23" s="23"/>
      <c r="M23" s="26" t="s">
        <v>26</v>
      </c>
      <c r="N23" s="27"/>
    </row>
    <row r="24" spans="1:14" ht="15.75" thickBot="1">
      <c r="A24" s="22" t="s">
        <v>27</v>
      </c>
      <c r="B24" s="14"/>
      <c r="C24" s="15"/>
      <c r="D24" s="16"/>
      <c r="E24" s="15"/>
      <c r="F24" s="23"/>
      <c r="G24" s="24">
        <v>781000</v>
      </c>
      <c r="H24" s="25"/>
      <c r="I24" s="23"/>
      <c r="J24" s="24">
        <v>781000</v>
      </c>
      <c r="K24" s="25"/>
      <c r="L24" s="23"/>
      <c r="M24" s="26"/>
      <c r="N24" s="27"/>
    </row>
    <row r="25" spans="1:14" ht="15.75" thickBot="1">
      <c r="A25" s="22" t="s">
        <v>28</v>
      </c>
      <c r="B25" s="14"/>
      <c r="C25" s="15"/>
      <c r="D25" s="16"/>
      <c r="E25" s="15"/>
      <c r="F25" s="23"/>
      <c r="G25" s="24">
        <v>248049000</v>
      </c>
      <c r="H25" s="25"/>
      <c r="I25" s="23"/>
      <c r="J25" s="24">
        <v>292674000</v>
      </c>
      <c r="K25" s="25"/>
      <c r="L25" s="23"/>
      <c r="M25" s="26"/>
      <c r="N25" s="27"/>
    </row>
    <row r="26" spans="1:14" ht="15.75" thickBot="1">
      <c r="A26" s="22" t="s">
        <v>29</v>
      </c>
      <c r="B26" s="14"/>
      <c r="C26" s="15"/>
      <c r="D26" s="16"/>
      <c r="E26" s="15"/>
      <c r="F26" s="23"/>
      <c r="G26" s="24">
        <v>566686000</v>
      </c>
      <c r="H26" s="25"/>
      <c r="I26" s="23"/>
      <c r="J26" s="24">
        <v>604649500</v>
      </c>
      <c r="K26" s="25"/>
      <c r="L26" s="23"/>
      <c r="M26" s="26" t="s">
        <v>26</v>
      </c>
      <c r="N26" s="27"/>
    </row>
    <row r="27" spans="1:14" ht="15.75" thickBot="1">
      <c r="A27" s="22" t="s">
        <v>30</v>
      </c>
      <c r="B27" s="14"/>
      <c r="C27" s="15"/>
      <c r="D27" s="16"/>
      <c r="E27" s="15"/>
      <c r="F27" s="23"/>
      <c r="G27" s="24">
        <v>741770000</v>
      </c>
      <c r="H27" s="25"/>
      <c r="I27" s="23"/>
      <c r="J27" s="24">
        <v>767215000</v>
      </c>
      <c r="K27" s="25"/>
      <c r="L27" s="23"/>
      <c r="M27" s="26" t="s">
        <v>26</v>
      </c>
      <c r="N27" s="27"/>
    </row>
    <row r="28" spans="1:14" ht="15.75" thickBot="1">
      <c r="A28" s="39" t="s">
        <v>31</v>
      </c>
      <c r="B28" s="14"/>
      <c r="C28" s="15"/>
      <c r="D28" s="16"/>
      <c r="E28" s="15"/>
      <c r="F28" s="40"/>
      <c r="G28" s="41">
        <f>G5+G6+G7+G8+G9+G10+G11+G12+G13+G14+G15+G18+G20+G22+G24+G25+G26+G27</f>
        <v>58875913000</v>
      </c>
      <c r="H28" s="42"/>
      <c r="I28" s="40"/>
      <c r="J28" s="41">
        <f>ROUND(J5+J6+J7+J8+J9+J10+J11+J12+J13+J14+J15+J18+J20+J22+J24+J25+J26+J27,0)</f>
        <v>67520636909</v>
      </c>
      <c r="K28" s="42"/>
      <c r="L28" s="43"/>
      <c r="M28" s="44"/>
      <c r="N28" s="45"/>
    </row>
    <row r="29" spans="1:14" ht="15.75" thickBot="1">
      <c r="A29" s="46"/>
      <c r="B29" s="14"/>
      <c r="C29" s="15"/>
      <c r="D29" s="16"/>
      <c r="E29" s="15"/>
      <c r="F29" s="15"/>
      <c r="G29" s="47"/>
      <c r="H29" s="15"/>
      <c r="I29" s="15"/>
      <c r="J29" s="47"/>
      <c r="K29" s="15"/>
      <c r="L29" s="15"/>
      <c r="M29" s="16"/>
      <c r="N29" s="15"/>
    </row>
    <row r="30" spans="1:14" ht="15.75" thickBot="1">
      <c r="A30" s="13" t="s">
        <v>32</v>
      </c>
      <c r="B30" s="14"/>
      <c r="C30" s="15"/>
      <c r="D30" s="16"/>
      <c r="E30" s="15"/>
      <c r="F30" s="17"/>
      <c r="G30" s="48"/>
      <c r="H30" s="19"/>
      <c r="I30" s="17"/>
      <c r="J30" s="48"/>
      <c r="K30" s="19"/>
      <c r="L30" s="17"/>
      <c r="M30" s="20"/>
      <c r="N30" s="21"/>
    </row>
    <row r="31" spans="1:14" ht="15.75" thickBot="1">
      <c r="A31" s="22" t="s">
        <v>33</v>
      </c>
      <c r="B31" s="14"/>
      <c r="C31" s="15"/>
      <c r="D31" s="16"/>
      <c r="E31" s="15"/>
      <c r="F31" s="23"/>
      <c r="G31" s="24"/>
      <c r="H31" s="25"/>
      <c r="I31" s="23"/>
      <c r="J31" s="24"/>
      <c r="K31" s="25"/>
      <c r="L31" s="23"/>
      <c r="M31" s="26"/>
      <c r="N31" s="27"/>
    </row>
    <row r="32" spans="1:14" ht="15.75" thickBot="1">
      <c r="A32" s="22" t="s">
        <v>34</v>
      </c>
      <c r="B32" s="14"/>
      <c r="C32" s="15"/>
      <c r="D32" s="16"/>
      <c r="E32" s="15"/>
      <c r="F32" s="23"/>
      <c r="G32" s="24">
        <v>21597000</v>
      </c>
      <c r="H32" s="25"/>
      <c r="I32" s="23"/>
      <c r="J32" s="24">
        <v>22031000</v>
      </c>
      <c r="K32" s="25"/>
      <c r="L32" s="23"/>
      <c r="M32" s="26"/>
      <c r="N32" s="27"/>
    </row>
    <row r="33" spans="1:14" ht="15.75" thickBot="1">
      <c r="A33" s="22" t="s">
        <v>35</v>
      </c>
      <c r="B33" s="14"/>
      <c r="C33" s="15"/>
      <c r="D33" s="16"/>
      <c r="E33" s="15"/>
      <c r="F33" s="23"/>
      <c r="G33" s="24"/>
      <c r="H33" s="25"/>
      <c r="I33" s="23"/>
      <c r="J33" s="24"/>
      <c r="K33" s="25"/>
      <c r="L33" s="23"/>
      <c r="M33" s="26"/>
      <c r="N33" s="27"/>
    </row>
    <row r="34" spans="1:14" ht="15.75" thickBot="1">
      <c r="A34" s="22" t="s">
        <v>7</v>
      </c>
      <c r="B34" s="14"/>
      <c r="C34" s="15"/>
      <c r="D34" s="16"/>
      <c r="E34" s="15"/>
      <c r="F34" s="23"/>
      <c r="G34" s="24">
        <v>28604000</v>
      </c>
      <c r="H34" s="25"/>
      <c r="I34" s="23"/>
      <c r="J34" s="24">
        <v>118866000</v>
      </c>
      <c r="K34" s="25"/>
      <c r="L34" s="23"/>
      <c r="M34" s="26"/>
      <c r="N34" s="27"/>
    </row>
    <row r="35" spans="1:14" ht="15.75" thickBot="1">
      <c r="A35" s="22" t="s">
        <v>36</v>
      </c>
      <c r="B35" s="14"/>
      <c r="C35" s="15"/>
      <c r="D35" s="16"/>
      <c r="E35" s="15"/>
      <c r="F35" s="23"/>
      <c r="G35" s="24">
        <v>32191184000</v>
      </c>
      <c r="H35" s="25"/>
      <c r="I35" s="23"/>
      <c r="J35" s="24">
        <v>34502109500</v>
      </c>
      <c r="K35" s="25"/>
      <c r="L35" s="23"/>
      <c r="M35" s="26"/>
      <c r="N35" s="27"/>
    </row>
    <row r="36" spans="1:14" ht="15.75" thickBot="1">
      <c r="A36" s="22" t="s">
        <v>37</v>
      </c>
      <c r="B36" s="14"/>
      <c r="C36" s="15"/>
      <c r="D36" s="16"/>
      <c r="E36" s="15"/>
      <c r="F36" s="23"/>
      <c r="G36" s="24">
        <v>6826507000</v>
      </c>
      <c r="H36" s="25"/>
      <c r="I36" s="23"/>
      <c r="J36" s="24">
        <v>8221635000</v>
      </c>
      <c r="K36" s="25"/>
      <c r="L36" s="23"/>
      <c r="M36" s="26"/>
      <c r="N36" s="27"/>
    </row>
    <row r="37" spans="1:14" ht="15.75" thickBot="1">
      <c r="A37" s="22" t="s">
        <v>38</v>
      </c>
      <c r="B37" s="14"/>
      <c r="C37" s="15"/>
      <c r="D37" s="16"/>
      <c r="E37" s="15"/>
      <c r="F37" s="23"/>
      <c r="G37" s="24">
        <v>6960590000</v>
      </c>
      <c r="H37" s="25"/>
      <c r="I37" s="23"/>
      <c r="J37" s="24">
        <v>11161545000</v>
      </c>
      <c r="K37" s="25"/>
      <c r="L37" s="23"/>
      <c r="M37" s="26"/>
      <c r="N37" s="27"/>
    </row>
    <row r="38" spans="1:14" ht="27" customHeight="1" thickBot="1">
      <c r="A38" s="22" t="s">
        <v>13</v>
      </c>
      <c r="B38" s="14"/>
      <c r="C38" s="15"/>
      <c r="D38" s="16"/>
      <c r="E38" s="15"/>
      <c r="F38" s="23"/>
      <c r="G38" s="24"/>
      <c r="H38" s="25"/>
      <c r="I38" s="23"/>
      <c r="J38" s="24"/>
      <c r="K38" s="25"/>
      <c r="L38" s="23"/>
      <c r="M38" s="26"/>
      <c r="N38" s="27"/>
    </row>
    <row r="39" spans="1:14" ht="15.75" thickBot="1">
      <c r="A39" s="22" t="s">
        <v>39</v>
      </c>
      <c r="B39" s="14"/>
      <c r="C39" s="15"/>
      <c r="D39" s="16"/>
      <c r="E39" s="15"/>
      <c r="F39" s="23"/>
      <c r="G39" s="24">
        <v>72797000</v>
      </c>
      <c r="H39" s="25"/>
      <c r="I39" s="23"/>
      <c r="J39" s="24">
        <v>168233000</v>
      </c>
      <c r="K39" s="25"/>
      <c r="L39" s="23"/>
      <c r="M39" s="26"/>
      <c r="N39" s="27"/>
    </row>
    <row r="40" spans="1:14" ht="27" customHeight="1" thickBot="1">
      <c r="A40" s="22" t="s">
        <v>40</v>
      </c>
      <c r="B40" s="14"/>
      <c r="C40" s="15"/>
      <c r="D40" s="16"/>
      <c r="E40" s="15"/>
      <c r="F40" s="23"/>
      <c r="G40" s="24"/>
      <c r="H40" s="25"/>
      <c r="I40" s="23"/>
      <c r="J40" s="24"/>
      <c r="K40" s="25"/>
      <c r="L40" s="23"/>
      <c r="M40" s="26" t="s">
        <v>16</v>
      </c>
      <c r="N40" s="27"/>
    </row>
    <row r="41" spans="1:14" ht="27" customHeight="1" thickBot="1">
      <c r="A41" s="22" t="s">
        <v>41</v>
      </c>
      <c r="B41" s="14"/>
      <c r="C41" s="15"/>
      <c r="D41" s="16"/>
      <c r="E41" s="15"/>
      <c r="F41" s="23"/>
      <c r="G41" s="38">
        <v>20747000.125</v>
      </c>
      <c r="H41" s="25"/>
      <c r="I41" s="23"/>
      <c r="J41" s="24">
        <v>95322202</v>
      </c>
      <c r="K41" s="25"/>
      <c r="L41" s="23"/>
      <c r="M41" s="26" t="s">
        <v>42</v>
      </c>
      <c r="N41" s="27"/>
    </row>
    <row r="42" spans="1:14" ht="15.75" thickBot="1">
      <c r="A42" s="22" t="s">
        <v>43</v>
      </c>
      <c r="B42" s="14"/>
      <c r="C42" s="15"/>
      <c r="D42" s="16"/>
      <c r="E42" s="15"/>
      <c r="F42" s="23"/>
      <c r="G42" s="38">
        <v>-0.125</v>
      </c>
      <c r="H42" s="25"/>
      <c r="I42" s="23"/>
      <c r="J42" s="24">
        <v>5603298</v>
      </c>
      <c r="K42" s="25"/>
      <c r="L42" s="23"/>
      <c r="M42" s="26" t="s">
        <v>26</v>
      </c>
      <c r="N42" s="27"/>
    </row>
    <row r="43" spans="1:14" ht="27" customHeight="1" thickBot="1">
      <c r="A43" s="22" t="s">
        <v>44</v>
      </c>
      <c r="B43" s="14"/>
      <c r="C43" s="15"/>
      <c r="D43" s="16"/>
      <c r="E43" s="15"/>
      <c r="F43" s="23"/>
      <c r="G43" s="24"/>
      <c r="H43" s="25"/>
      <c r="I43" s="23"/>
      <c r="J43" s="24"/>
      <c r="K43" s="25"/>
      <c r="L43" s="23"/>
      <c r="M43" s="26" t="s">
        <v>26</v>
      </c>
      <c r="N43" s="27"/>
    </row>
    <row r="44" spans="1:14" ht="27" customHeight="1" thickBot="1">
      <c r="A44" s="22" t="s">
        <v>45</v>
      </c>
      <c r="B44" s="14"/>
      <c r="C44" s="15"/>
      <c r="D44" s="16"/>
      <c r="E44" s="15"/>
      <c r="F44" s="23"/>
      <c r="G44" s="24"/>
      <c r="H44" s="25"/>
      <c r="I44" s="23"/>
      <c r="J44" s="24"/>
      <c r="K44" s="25"/>
      <c r="L44" s="23"/>
      <c r="M44" s="26" t="s">
        <v>21</v>
      </c>
      <c r="N44" s="27"/>
    </row>
    <row r="45" spans="1:14" ht="15.75" thickBot="1">
      <c r="A45" s="22" t="s">
        <v>46</v>
      </c>
      <c r="B45" s="14"/>
      <c r="C45" s="15"/>
      <c r="D45" s="16"/>
      <c r="E45" s="15"/>
      <c r="F45" s="23"/>
      <c r="G45" s="24">
        <v>2260665000</v>
      </c>
      <c r="H45" s="25"/>
      <c r="I45" s="23"/>
      <c r="J45" s="24">
        <f>2745063501-1</f>
        <v>2745063500</v>
      </c>
      <c r="K45" s="25"/>
      <c r="L45" s="23"/>
      <c r="M45" s="26"/>
      <c r="N45" s="27"/>
    </row>
    <row r="46" spans="1:14" ht="15.75" thickBot="1">
      <c r="A46" s="22" t="s">
        <v>47</v>
      </c>
      <c r="B46" s="14"/>
      <c r="C46" s="15"/>
      <c r="D46" s="16"/>
      <c r="E46" s="15"/>
      <c r="F46" s="23"/>
      <c r="G46" s="24"/>
      <c r="H46" s="25"/>
      <c r="I46" s="23"/>
      <c r="J46" s="24">
        <v>-100</v>
      </c>
      <c r="K46" s="25"/>
      <c r="L46" s="23"/>
      <c r="M46" s="26"/>
      <c r="N46" s="27"/>
    </row>
    <row r="47" spans="1:14" ht="15.75" thickBot="1">
      <c r="A47" s="22" t="s">
        <v>48</v>
      </c>
      <c r="B47" s="14"/>
      <c r="C47" s="15"/>
      <c r="D47" s="16"/>
      <c r="E47" s="15"/>
      <c r="F47" s="49"/>
      <c r="G47" s="50"/>
      <c r="H47" s="51"/>
      <c r="I47" s="49"/>
      <c r="J47" s="50"/>
      <c r="K47" s="51"/>
      <c r="L47" s="23"/>
      <c r="M47" s="26"/>
      <c r="N47" s="27"/>
    </row>
    <row r="48" spans="1:14" ht="15.75" thickBot="1">
      <c r="A48" s="22" t="s">
        <v>49</v>
      </c>
      <c r="B48" s="14"/>
      <c r="C48" s="15"/>
      <c r="D48" s="16"/>
      <c r="E48" s="15"/>
      <c r="F48" s="49"/>
      <c r="G48" s="50">
        <v>198064000</v>
      </c>
      <c r="H48" s="51"/>
      <c r="I48" s="49"/>
      <c r="J48" s="50">
        <v>261852500</v>
      </c>
      <c r="K48" s="51"/>
      <c r="L48" s="23"/>
      <c r="M48" s="26"/>
      <c r="N48" s="27"/>
    </row>
    <row r="49" spans="1:14" ht="15.75" thickBot="1">
      <c r="A49" s="22" t="s">
        <v>50</v>
      </c>
      <c r="B49" s="14"/>
      <c r="C49" s="15"/>
      <c r="D49" s="16"/>
      <c r="E49" s="15"/>
      <c r="F49" s="23"/>
      <c r="G49" s="24">
        <v>1466122000</v>
      </c>
      <c r="H49" s="25"/>
      <c r="I49" s="23"/>
      <c r="J49" s="24">
        <v>1466100500</v>
      </c>
      <c r="K49" s="25"/>
      <c r="L49" s="23"/>
      <c r="M49" s="26"/>
      <c r="N49" s="27"/>
    </row>
    <row r="50" spans="1:14" ht="15.75" thickBot="1">
      <c r="A50" s="22" t="s">
        <v>51</v>
      </c>
      <c r="B50" s="14"/>
      <c r="C50" s="15"/>
      <c r="D50" s="16"/>
      <c r="E50" s="15"/>
      <c r="F50" s="23"/>
      <c r="G50" s="24"/>
      <c r="H50" s="25"/>
      <c r="I50" s="23"/>
      <c r="J50" s="24"/>
      <c r="K50" s="25"/>
      <c r="L50" s="23"/>
      <c r="M50" s="26" t="s">
        <v>52</v>
      </c>
      <c r="N50" s="27"/>
    </row>
    <row r="51" spans="1:14" ht="15.75" thickBot="1">
      <c r="A51" s="22" t="s">
        <v>53</v>
      </c>
      <c r="B51" s="14"/>
      <c r="C51" s="15"/>
      <c r="D51" s="16"/>
      <c r="E51" s="15"/>
      <c r="F51" s="23"/>
      <c r="G51" s="24">
        <v>1464450000</v>
      </c>
      <c r="H51" s="25"/>
      <c r="I51" s="23"/>
      <c r="J51" s="24">
        <v>1464450000</v>
      </c>
      <c r="K51" s="25"/>
      <c r="L51" s="23"/>
      <c r="M51" s="26" t="s">
        <v>54</v>
      </c>
      <c r="N51" s="27"/>
    </row>
    <row r="52" spans="1:14" ht="15.75" thickBot="1">
      <c r="A52" s="39" t="s">
        <v>55</v>
      </c>
      <c r="B52" s="14"/>
      <c r="C52" s="15"/>
      <c r="D52" s="16"/>
      <c r="E52" s="15"/>
      <c r="F52" s="40"/>
      <c r="G52" s="41">
        <f>G32+G34+G35+G36+G37+G39+G45+G46+G48+G49</f>
        <v>50026130000</v>
      </c>
      <c r="H52" s="42"/>
      <c r="I52" s="40"/>
      <c r="J52" s="41">
        <f>J32+J34+J35+J36+J37+J39+J45+J46+J48+J49</f>
        <v>58667435900</v>
      </c>
      <c r="K52" s="42"/>
      <c r="L52" s="43"/>
      <c r="M52" s="44"/>
      <c r="N52" s="45"/>
    </row>
    <row r="53" spans="1:14" ht="15.75" thickBot="1">
      <c r="A53" s="46"/>
      <c r="B53" s="14"/>
      <c r="C53" s="15"/>
      <c r="D53" s="16"/>
      <c r="E53" s="15"/>
      <c r="F53" s="15"/>
      <c r="G53" s="47"/>
      <c r="H53" s="15"/>
      <c r="I53" s="15"/>
      <c r="J53" s="47"/>
      <c r="K53" s="15"/>
      <c r="L53" s="15"/>
      <c r="M53" s="16"/>
      <c r="N53" s="15"/>
    </row>
    <row r="54" spans="1:14" ht="15.75" thickBot="1">
      <c r="A54" s="13" t="s">
        <v>56</v>
      </c>
      <c r="B54" s="14"/>
      <c r="C54" s="15"/>
      <c r="D54" s="16"/>
      <c r="E54" s="15"/>
      <c r="F54" s="17"/>
      <c r="G54" s="48"/>
      <c r="H54" s="19"/>
      <c r="I54" s="17"/>
      <c r="J54" s="48"/>
      <c r="K54" s="19"/>
      <c r="L54" s="17"/>
      <c r="M54" s="20"/>
      <c r="N54" s="21"/>
    </row>
    <row r="55" spans="1:14" ht="15.75" thickBot="1">
      <c r="A55" s="22" t="s">
        <v>57</v>
      </c>
      <c r="B55" s="14"/>
      <c r="C55" s="15"/>
      <c r="D55" s="16"/>
      <c r="E55" s="15"/>
      <c r="F55" s="23"/>
      <c r="G55" s="24">
        <v>8351347000</v>
      </c>
      <c r="H55" s="25"/>
      <c r="I55" s="23"/>
      <c r="J55" s="24">
        <v>8353248964</v>
      </c>
      <c r="K55" s="25"/>
      <c r="L55" s="23"/>
      <c r="M55" s="26"/>
      <c r="N55" s="27"/>
    </row>
    <row r="56" spans="1:14" ht="15.75" thickBot="1">
      <c r="A56" s="22" t="s">
        <v>58</v>
      </c>
      <c r="B56" s="14"/>
      <c r="C56" s="15"/>
      <c r="D56" s="16"/>
      <c r="E56" s="15"/>
      <c r="F56" s="23"/>
      <c r="G56" s="24">
        <v>5070761000</v>
      </c>
      <c r="H56" s="25"/>
      <c r="I56" s="23"/>
      <c r="J56" s="24">
        <v>5070761000</v>
      </c>
      <c r="K56" s="25"/>
      <c r="L56" s="23"/>
      <c r="M56" s="26"/>
      <c r="N56" s="27"/>
    </row>
    <row r="57" spans="1:14" ht="15.75" thickBot="1">
      <c r="A57" s="22" t="s">
        <v>59</v>
      </c>
      <c r="B57" s="14"/>
      <c r="C57" s="15"/>
      <c r="D57" s="16"/>
      <c r="E57" s="15"/>
      <c r="F57" s="23"/>
      <c r="G57" s="24">
        <v>3930761000</v>
      </c>
      <c r="H57" s="25"/>
      <c r="I57" s="23"/>
      <c r="J57" s="24">
        <v>3930761000</v>
      </c>
      <c r="K57" s="25"/>
      <c r="L57" s="23"/>
      <c r="M57" s="26" t="s">
        <v>60</v>
      </c>
      <c r="N57" s="27"/>
    </row>
    <row r="58" spans="1:14" ht="15.75" thickBot="1">
      <c r="A58" s="22" t="s">
        <v>61</v>
      </c>
      <c r="B58" s="14"/>
      <c r="C58" s="15"/>
      <c r="D58" s="16"/>
      <c r="E58" s="15"/>
      <c r="F58" s="23"/>
      <c r="G58" s="24">
        <v>1140000000</v>
      </c>
      <c r="H58" s="25"/>
      <c r="I58" s="23"/>
      <c r="J58" s="24">
        <v>1140000000</v>
      </c>
      <c r="K58" s="25"/>
      <c r="L58" s="23"/>
      <c r="M58" s="26" t="s">
        <v>62</v>
      </c>
      <c r="N58" s="27"/>
    </row>
    <row r="59" spans="1:14" ht="15.75" thickBot="1">
      <c r="A59" s="22" t="s">
        <v>63</v>
      </c>
      <c r="B59" s="14"/>
      <c r="C59" s="15"/>
      <c r="D59" s="16"/>
      <c r="E59" s="15"/>
      <c r="F59" s="23"/>
      <c r="G59" s="24">
        <v>2649062000</v>
      </c>
      <c r="H59" s="25"/>
      <c r="I59" s="23"/>
      <c r="J59" s="24">
        <v>2654869787</v>
      </c>
      <c r="K59" s="25"/>
      <c r="L59" s="23"/>
      <c r="M59" s="26"/>
      <c r="N59" s="27"/>
    </row>
    <row r="60" spans="1:14" ht="15.75" thickBot="1">
      <c r="A60" s="22" t="s">
        <v>64</v>
      </c>
      <c r="B60" s="14"/>
      <c r="C60" s="15"/>
      <c r="D60" s="16"/>
      <c r="E60" s="15"/>
      <c r="F60" s="23"/>
      <c r="G60" s="24">
        <v>48295000</v>
      </c>
      <c r="H60" s="25"/>
      <c r="I60" s="23"/>
      <c r="J60" s="24">
        <v>44388708</v>
      </c>
      <c r="K60" s="25"/>
      <c r="L60" s="23"/>
      <c r="M60" s="26" t="s">
        <v>65</v>
      </c>
      <c r="N60" s="27"/>
    </row>
    <row r="61" spans="1:14" ht="27" thickBot="1">
      <c r="A61" s="22" t="s">
        <v>66</v>
      </c>
      <c r="B61" s="14"/>
      <c r="C61" s="15"/>
      <c r="D61" s="16"/>
      <c r="E61" s="15"/>
      <c r="F61" s="23"/>
      <c r="G61" s="38">
        <v>58958500</v>
      </c>
      <c r="H61" s="25"/>
      <c r="I61" s="23"/>
      <c r="J61" s="24">
        <v>58958500</v>
      </c>
      <c r="K61" s="25"/>
      <c r="L61" s="23"/>
      <c r="M61" s="26" t="s">
        <v>67</v>
      </c>
      <c r="N61" s="27"/>
    </row>
    <row r="62" spans="1:14" ht="27" thickBot="1">
      <c r="A62" s="22" t="s">
        <v>68</v>
      </c>
      <c r="B62" s="14"/>
      <c r="C62" s="15"/>
      <c r="D62" s="16"/>
      <c r="E62" s="15"/>
      <c r="F62" s="23"/>
      <c r="G62" s="24"/>
      <c r="H62" s="25"/>
      <c r="I62" s="23"/>
      <c r="J62" s="24"/>
      <c r="K62" s="25"/>
      <c r="L62" s="23"/>
      <c r="M62" s="26"/>
      <c r="N62" s="27"/>
    </row>
    <row r="63" spans="1:14" ht="15.75" thickBot="1">
      <c r="A63" s="22" t="s">
        <v>69</v>
      </c>
      <c r="B63" s="14"/>
      <c r="C63" s="15"/>
      <c r="D63" s="16"/>
      <c r="E63" s="15"/>
      <c r="F63" s="23"/>
      <c r="G63" s="24">
        <v>583229000</v>
      </c>
      <c r="H63" s="25"/>
      <c r="I63" s="23"/>
      <c r="J63" s="24">
        <v>583229469</v>
      </c>
      <c r="K63" s="25"/>
      <c r="L63" s="23"/>
      <c r="M63" s="26" t="s">
        <v>70</v>
      </c>
      <c r="N63" s="27"/>
    </row>
    <row r="64" spans="1:14" ht="15.75" thickBot="1">
      <c r="A64" s="22" t="s">
        <v>71</v>
      </c>
      <c r="B64" s="14"/>
      <c r="C64" s="15"/>
      <c r="D64" s="16"/>
      <c r="E64" s="15"/>
      <c r="F64" s="43"/>
      <c r="G64" s="52">
        <v>498436000</v>
      </c>
      <c r="H64" s="53"/>
      <c r="I64" s="43"/>
      <c r="J64" s="52">
        <v>499952045</v>
      </c>
      <c r="K64" s="53"/>
      <c r="L64" s="23"/>
      <c r="M64" s="26" t="s">
        <v>72</v>
      </c>
      <c r="N64" s="27"/>
    </row>
    <row r="65" spans="1:14" ht="15.75" thickBot="1">
      <c r="A65" s="39" t="s">
        <v>73</v>
      </c>
      <c r="B65" s="14"/>
      <c r="C65" s="15"/>
      <c r="D65" s="16"/>
      <c r="E65" s="15"/>
      <c r="F65" s="54"/>
      <c r="G65" s="55">
        <f>G55+G64</f>
        <v>8849783000</v>
      </c>
      <c r="H65" s="56"/>
      <c r="I65" s="54"/>
      <c r="J65" s="55">
        <f>J55+J64</f>
        <v>8853201009</v>
      </c>
      <c r="K65" s="56"/>
      <c r="L65" s="43"/>
      <c r="M65" s="44"/>
      <c r="N65" s="45"/>
    </row>
    <row r="66" spans="1:14" ht="15.75" thickBot="1">
      <c r="A66" s="46"/>
      <c r="B66" s="14"/>
      <c r="C66" s="15"/>
      <c r="D66" s="16"/>
      <c r="E66" s="15"/>
      <c r="F66" s="15"/>
      <c r="G66" s="47"/>
      <c r="H66" s="15"/>
      <c r="I66" s="15"/>
      <c r="J66" s="47"/>
      <c r="K66" s="15"/>
      <c r="L66" s="15"/>
      <c r="M66" s="16"/>
      <c r="N66" s="15"/>
    </row>
    <row r="67" spans="1:14" ht="15.75" thickBot="1">
      <c r="A67" s="39" t="s">
        <v>74</v>
      </c>
      <c r="B67" s="14"/>
      <c r="C67" s="15"/>
      <c r="D67" s="16"/>
      <c r="E67" s="15"/>
      <c r="F67" s="43"/>
      <c r="G67" s="57">
        <f>G52+G65</f>
        <v>58875913000</v>
      </c>
      <c r="H67" s="53"/>
      <c r="I67" s="43"/>
      <c r="J67" s="57">
        <f>ROUND(J52+J65,0)</f>
        <v>67520636909</v>
      </c>
      <c r="K67" s="53"/>
      <c r="L67" s="43"/>
      <c r="M67" s="44"/>
      <c r="N67" s="45"/>
    </row>
    <row r="68" spans="1:14">
      <c r="A68" s="46"/>
      <c r="B68" s="14"/>
      <c r="C68" s="15"/>
      <c r="D68" s="16"/>
      <c r="E68" s="15"/>
      <c r="F68" s="15"/>
      <c r="G68" s="47"/>
      <c r="H68" s="15"/>
      <c r="I68" s="15"/>
      <c r="J68" s="47"/>
      <c r="K68" s="15"/>
      <c r="L68" s="15"/>
      <c r="M68" s="16"/>
      <c r="N68" s="15"/>
    </row>
    <row r="69" spans="1:14" ht="15.75" thickBot="1">
      <c r="A69" s="58" t="s">
        <v>75</v>
      </c>
      <c r="B69" s="14"/>
      <c r="C69" s="15"/>
      <c r="D69" s="16"/>
      <c r="E69" s="15"/>
      <c r="F69" s="15"/>
      <c r="G69" s="59">
        <f>+G28-G67</f>
        <v>0</v>
      </c>
      <c r="H69" s="15"/>
      <c r="I69" s="15"/>
      <c r="J69" s="59">
        <f>+J28-J67</f>
        <v>0</v>
      </c>
      <c r="K69" s="15"/>
      <c r="L69" s="15"/>
      <c r="M69" s="60"/>
      <c r="N69" s="15"/>
    </row>
    <row r="70" spans="1:14" ht="27" thickBot="1">
      <c r="A70" s="61" t="s">
        <v>76</v>
      </c>
    </row>
    <row r="71" spans="1:14" ht="15.75" thickBot="1">
      <c r="A71" s="62" t="s">
        <v>77</v>
      </c>
    </row>
  </sheetData>
  <mergeCells count="12">
    <mergeCell ref="C3:E3"/>
    <mergeCell ref="F3:H3"/>
    <mergeCell ref="I3:K3"/>
    <mergeCell ref="L3:N3"/>
    <mergeCell ref="C1:E1"/>
    <mergeCell ref="F1:H1"/>
    <mergeCell ref="I1:K1"/>
    <mergeCell ref="L1:N1"/>
    <mergeCell ref="C2:E2"/>
    <mergeCell ref="F2:H2"/>
    <mergeCell ref="I2:K2"/>
    <mergeCell ref="L2:N2"/>
  </mergeCells>
  <hyperlinks>
    <hyperlink ref="A23" location="'R023'!A1" display="      Dont goodwill inclus dans l'évaluation des investissements importants" xr:uid="{6B68FF63-12E0-4F77-8ED1-5B86136D9563}"/>
    <hyperlink ref="A61" location="'R061'!A1" display="              Dont réserves en juste valeur relatives aux pertes et aux gains générés par la couverture des flux de trésorerie" xr:uid="{7C63CFD0-AC18-4960-A8E5-6D32FB4C5DCE}"/>
    <hyperlink ref="A19" location="'R019'!A1" display="      Dont actifs de fonds de pension à prestations définies" xr:uid="{D5C0FB60-B981-4127-9F4E-C905D6C4961B}"/>
  </hyperlinks>
  <pageMargins left="0.78740157499999996" right="0.78740157499999996" top="0.984251969" bottom="0.984251969" header="0.4921259845" footer="0.49212598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R-CC2</vt:lpstr>
    </vt:vector>
  </TitlesOfParts>
  <Company>CA-GIP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FERON Catherine</dc:creator>
  <cp:lastModifiedBy>FERON Catherine</cp:lastModifiedBy>
  <dcterms:created xsi:type="dcterms:W3CDTF">2023-10-09T16:50:24Z</dcterms:created>
  <dcterms:modified xsi:type="dcterms:W3CDTF">2023-10-09T16:51:33Z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ad6431-53ea-4466-8111-3fefa470bcb9_Enabled">
    <vt:lpwstr>true</vt:lpwstr>
  </property>
  <property fmtid="{D5CDD505-2E9C-101B-9397-08002B2CF9AE}" pid="3" name="MSIP_Label_4cad6431-53ea-4466-8111-3fefa470bcb9_SetDate">
    <vt:lpwstr>2023-10-09T16:50:24Z</vt:lpwstr>
  </property>
  <property fmtid="{D5CDD505-2E9C-101B-9397-08002B2CF9AE}" pid="4" name="MSIP_Label_4cad6431-53ea-4466-8111-3fefa470bcb9_Method">
    <vt:lpwstr>Standard</vt:lpwstr>
  </property>
  <property fmtid="{D5CDD505-2E9C-101B-9397-08002B2CF9AE}" pid="5" name="MSIP_Label_4cad6431-53ea-4466-8111-3fefa470bcb9_Name">
    <vt:lpwstr>Usage Interne</vt:lpwstr>
  </property>
  <property fmtid="{D5CDD505-2E9C-101B-9397-08002B2CF9AE}" pid="6" name="MSIP_Label_4cad6431-53ea-4466-8111-3fefa470bcb9_SiteId">
    <vt:lpwstr>fb3baf17-c313-474c-8d5d-577a3ec97a32</vt:lpwstr>
  </property>
  <property fmtid="{D5CDD505-2E9C-101B-9397-08002B2CF9AE}" pid="7" name="MSIP_Label_4cad6431-53ea-4466-8111-3fefa470bcb9_ActionId">
    <vt:lpwstr>d7208327-5036-4e48-ae6b-95bf5cb8da2c</vt:lpwstr>
  </property>
  <property fmtid="{D5CDD505-2E9C-101B-9397-08002B2CF9AE}" pid="8" name="MSIP_Label_4cad6431-53ea-4466-8111-3fefa470bcb9_ContentBits">
    <vt:lpwstr>0</vt:lpwstr>
  </property>
</Properties>
</file>